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3080" windowHeight="8595" activeTab="2"/>
  </bookViews>
  <sheets>
    <sheet name="Amel53" sheetId="1" r:id="rId1"/>
    <sheet name="Caliber47" sheetId="2" r:id="rId2"/>
    <sheet name="HR46" sheetId="3" r:id="rId3"/>
    <sheet name="HR53" sheetId="4" r:id="rId4"/>
    <sheet name="Hylas49" sheetId="5" r:id="rId5"/>
    <sheet name="IP485" sheetId="6" r:id="rId6"/>
    <sheet name="Tayana48" sheetId="7" r:id="rId7"/>
    <sheet name="Stevens 47" sheetId="8" r:id="rId8"/>
  </sheets>
  <definedNames/>
  <calcPr fullCalcOnLoad="1"/>
</workbook>
</file>

<file path=xl/sharedStrings.xml><?xml version="1.0" encoding="utf-8"?>
<sst xmlns="http://schemas.openxmlformats.org/spreadsheetml/2006/main" count="71" uniqueCount="21">
  <si>
    <t>average</t>
  </si>
  <si>
    <t>year</t>
  </si>
  <si>
    <t>used asking price</t>
  </si>
  <si>
    <t>grid load format</t>
  </si>
  <si>
    <t>Amel 53</t>
  </si>
  <si>
    <t>Caliber 47</t>
  </si>
  <si>
    <t>Hallberg Rassy 53</t>
  </si>
  <si>
    <t>Hylas 49</t>
  </si>
  <si>
    <t>Island Packet 485</t>
  </si>
  <si>
    <t>Tayana 48</t>
  </si>
  <si>
    <t>610 is 650 original less 40k shipping cost from NZ, would probably go lower</t>
  </si>
  <si>
    <t>count of used prices</t>
  </si>
  <si>
    <t>BUC High</t>
  </si>
  <si>
    <t>BUC Low</t>
  </si>
  <si>
    <t>Average</t>
  </si>
  <si>
    <t>EQ value</t>
  </si>
  <si>
    <t>NADA base</t>
  </si>
  <si>
    <t>Total</t>
  </si>
  <si>
    <t>Stevens 47</t>
  </si>
  <si>
    <t>YW Sold Price</t>
  </si>
  <si>
    <t>Hallberg Rassy 46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</si>
</sst>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K11" sqref="K11"/>
    </sheetView>
  </sheetViews>
  <sheetFormatPr defaultColWidth="9.140625" defaultRowHeight="12.75"/>
  <cols>
    <col min="1" max="1" width="17.140625" style="0" customWidth="1"/>
    <col min="2" max="2" width="9.28125" style="0" bestFit="1" customWidth="1"/>
    <col min="3" max="3" width="11.28125" style="0" bestFit="1" customWidth="1"/>
    <col min="4" max="5" width="9.28125" style="0" bestFit="1" customWidth="1"/>
    <col min="6" max="11" width="11.28125" style="0" bestFit="1" customWidth="1"/>
  </cols>
  <sheetData>
    <row r="1" ht="12.75">
      <c r="A1" t="s">
        <v>4</v>
      </c>
    </row>
    <row r="3" spans="1:11" ht="12.75">
      <c r="A3" t="s">
        <v>1</v>
      </c>
      <c r="B3" s="2">
        <v>2004</v>
      </c>
      <c r="C3" s="3">
        <v>2003</v>
      </c>
      <c r="D3" s="3">
        <v>2002</v>
      </c>
      <c r="E3" s="3">
        <v>2001</v>
      </c>
      <c r="F3" s="3">
        <v>2000</v>
      </c>
      <c r="G3" s="3">
        <v>1999</v>
      </c>
      <c r="H3" s="3">
        <v>1998</v>
      </c>
      <c r="I3" s="3">
        <v>1997</v>
      </c>
      <c r="J3" s="3">
        <v>1996</v>
      </c>
      <c r="K3" s="4">
        <v>1995</v>
      </c>
    </row>
    <row r="4" spans="1:11" ht="12.75">
      <c r="A4" t="s">
        <v>2</v>
      </c>
      <c r="C4">
        <v>660</v>
      </c>
      <c r="D4">
        <v>620</v>
      </c>
      <c r="E4">
        <v>506</v>
      </c>
      <c r="F4">
        <v>543</v>
      </c>
      <c r="G4">
        <v>465</v>
      </c>
      <c r="H4">
        <v>440</v>
      </c>
      <c r="I4">
        <v>398</v>
      </c>
      <c r="J4">
        <v>440</v>
      </c>
      <c r="K4">
        <v>416</v>
      </c>
    </row>
    <row r="5" spans="3:11" ht="12.75">
      <c r="C5">
        <v>595</v>
      </c>
      <c r="D5">
        <v>639</v>
      </c>
      <c r="F5">
        <v>415</v>
      </c>
      <c r="G5">
        <v>425</v>
      </c>
      <c r="H5">
        <v>479</v>
      </c>
      <c r="I5">
        <v>464</v>
      </c>
      <c r="J5">
        <v>398</v>
      </c>
      <c r="K5">
        <v>386</v>
      </c>
    </row>
    <row r="6" spans="3:11" ht="12.75">
      <c r="C6">
        <v>602</v>
      </c>
      <c r="D6">
        <v>617</v>
      </c>
      <c r="F6">
        <v>495</v>
      </c>
      <c r="G6">
        <v>519</v>
      </c>
      <c r="H6">
        <v>511</v>
      </c>
      <c r="J6">
        <v>456</v>
      </c>
      <c r="K6">
        <v>446</v>
      </c>
    </row>
    <row r="7" spans="3:11" ht="12.75">
      <c r="C7">
        <v>724</v>
      </c>
      <c r="D7">
        <v>603</v>
      </c>
      <c r="F7">
        <v>495</v>
      </c>
      <c r="G7">
        <v>500</v>
      </c>
      <c r="H7">
        <v>500</v>
      </c>
      <c r="J7">
        <v>452</v>
      </c>
      <c r="K7">
        <v>434</v>
      </c>
    </row>
    <row r="8" spans="4:11" ht="12.75">
      <c r="D8">
        <v>495</v>
      </c>
      <c r="F8">
        <v>430</v>
      </c>
      <c r="H8">
        <v>470</v>
      </c>
      <c r="K8">
        <v>428</v>
      </c>
    </row>
    <row r="9" spans="4:11" ht="12.75">
      <c r="D9">
        <v>507</v>
      </c>
      <c r="H9">
        <v>452</v>
      </c>
      <c r="K9">
        <v>422</v>
      </c>
    </row>
    <row r="10" spans="8:11" ht="12.75">
      <c r="H10">
        <v>430</v>
      </c>
      <c r="K10">
        <v>416</v>
      </c>
    </row>
    <row r="11" spans="8:11" ht="12.75">
      <c r="H11">
        <v>392</v>
      </c>
      <c r="K11">
        <v>386</v>
      </c>
    </row>
    <row r="15" spans="2:11" ht="12.7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t="s">
        <v>0</v>
      </c>
      <c r="B16">
        <f>IF(SUM(B4:B15)=0,0,AVERAGE(B4:B15))</f>
        <v>0</v>
      </c>
      <c r="C16">
        <f aca="true" t="shared" si="0" ref="C16:K16">IF(SUM(C4:C15)=0,0,AVERAGE(C4:C15))</f>
        <v>645.25</v>
      </c>
      <c r="D16">
        <f t="shared" si="0"/>
        <v>580.1666666666666</v>
      </c>
      <c r="E16">
        <f t="shared" si="0"/>
        <v>506</v>
      </c>
      <c r="F16">
        <f t="shared" si="0"/>
        <v>475.6</v>
      </c>
      <c r="G16">
        <f t="shared" si="0"/>
        <v>477.25</v>
      </c>
      <c r="H16">
        <f t="shared" si="0"/>
        <v>459.25</v>
      </c>
      <c r="I16">
        <f t="shared" si="0"/>
        <v>431</v>
      </c>
      <c r="J16">
        <f t="shared" si="0"/>
        <v>436.5</v>
      </c>
      <c r="K16">
        <f t="shared" si="0"/>
        <v>416.75</v>
      </c>
    </row>
    <row r="17" spans="1:11" ht="12.75">
      <c r="A17" t="s">
        <v>3</v>
      </c>
      <c r="B17" s="1">
        <f>B16*1000</f>
        <v>0</v>
      </c>
      <c r="C17" s="1">
        <f aca="true" t="shared" si="1" ref="C17:K17">C16*1000</f>
        <v>645250</v>
      </c>
      <c r="D17" s="1">
        <f t="shared" si="1"/>
        <v>580166.6666666666</v>
      </c>
      <c r="E17" s="1">
        <f t="shared" si="1"/>
        <v>506000</v>
      </c>
      <c r="F17" s="1">
        <f t="shared" si="1"/>
        <v>475600</v>
      </c>
      <c r="G17" s="1">
        <f t="shared" si="1"/>
        <v>477250</v>
      </c>
      <c r="H17" s="1">
        <f t="shared" si="1"/>
        <v>459250</v>
      </c>
      <c r="I17" s="1">
        <f t="shared" si="1"/>
        <v>431000</v>
      </c>
      <c r="J17" s="1">
        <f t="shared" si="1"/>
        <v>436500</v>
      </c>
      <c r="K17" s="1">
        <f t="shared" si="1"/>
        <v>416750</v>
      </c>
    </row>
    <row r="18" spans="1:11" ht="12.75">
      <c r="A18" t="s">
        <v>11</v>
      </c>
      <c r="B18">
        <f aca="true" t="shared" si="2" ref="B18:K18">COUNT(B4:B15)</f>
        <v>0</v>
      </c>
      <c r="C18">
        <f t="shared" si="2"/>
        <v>4</v>
      </c>
      <c r="D18">
        <f t="shared" si="2"/>
        <v>6</v>
      </c>
      <c r="E18">
        <f t="shared" si="2"/>
        <v>1</v>
      </c>
      <c r="F18">
        <f t="shared" si="2"/>
        <v>5</v>
      </c>
      <c r="G18">
        <f t="shared" si="2"/>
        <v>4</v>
      </c>
      <c r="H18">
        <f t="shared" si="2"/>
        <v>8</v>
      </c>
      <c r="I18">
        <f t="shared" si="2"/>
        <v>2</v>
      </c>
      <c r="J18">
        <f t="shared" si="2"/>
        <v>4</v>
      </c>
      <c r="K18">
        <f t="shared" si="2"/>
        <v>8</v>
      </c>
    </row>
    <row r="21" spans="1:10" ht="12.75">
      <c r="A21" t="s">
        <v>12</v>
      </c>
      <c r="E21">
        <v>570500</v>
      </c>
      <c r="F21">
        <v>536000</v>
      </c>
      <c r="G21">
        <v>503500</v>
      </c>
      <c r="H21">
        <v>473500</v>
      </c>
      <c r="I21">
        <v>445500</v>
      </c>
      <c r="J21">
        <v>418500</v>
      </c>
    </row>
    <row r="22" spans="1:11" ht="12.75">
      <c r="A22" t="s">
        <v>13</v>
      </c>
      <c r="B22" s="5"/>
      <c r="C22" s="5"/>
      <c r="D22" s="5"/>
      <c r="E22" s="5">
        <v>519500</v>
      </c>
      <c r="F22" s="5">
        <v>488000</v>
      </c>
      <c r="G22" s="5">
        <v>458500</v>
      </c>
      <c r="H22" s="5">
        <v>431000</v>
      </c>
      <c r="I22" s="5">
        <v>405000</v>
      </c>
      <c r="J22" s="5">
        <v>381000</v>
      </c>
      <c r="K22" s="5"/>
    </row>
    <row r="23" spans="1:11" ht="12.75">
      <c r="A23" t="s">
        <v>14</v>
      </c>
      <c r="B23">
        <f>IF(SUM(B21:B22)=0,0,AVERAGE(B21:B22))</f>
        <v>0</v>
      </c>
      <c r="C23">
        <f aca="true" t="shared" si="3" ref="C23:K23">IF(SUM(C21:C22)=0,0,AVERAGE(C21:C22))</f>
        <v>0</v>
      </c>
      <c r="D23">
        <f t="shared" si="3"/>
        <v>0</v>
      </c>
      <c r="E23">
        <f t="shared" si="3"/>
        <v>545000</v>
      </c>
      <c r="F23">
        <f t="shared" si="3"/>
        <v>512000</v>
      </c>
      <c r="G23">
        <f t="shared" si="3"/>
        <v>481000</v>
      </c>
      <c r="H23">
        <f t="shared" si="3"/>
        <v>452250</v>
      </c>
      <c r="I23">
        <f t="shared" si="3"/>
        <v>425250</v>
      </c>
      <c r="J23">
        <f t="shared" si="3"/>
        <v>399750</v>
      </c>
      <c r="K23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3" sqref="A3:K13"/>
    </sheetView>
  </sheetViews>
  <sheetFormatPr defaultColWidth="9.140625" defaultRowHeight="12.75"/>
  <cols>
    <col min="1" max="1" width="15.7109375" style="0" bestFit="1" customWidth="1"/>
  </cols>
  <sheetData>
    <row r="1" ht="12.75">
      <c r="A1" t="s">
        <v>5</v>
      </c>
    </row>
    <row r="3" spans="1:11" ht="12.75">
      <c r="A3" t="s">
        <v>1</v>
      </c>
      <c r="B3" s="2">
        <v>2004</v>
      </c>
      <c r="C3" s="3">
        <v>2003</v>
      </c>
      <c r="D3" s="3">
        <v>2002</v>
      </c>
      <c r="E3" s="3">
        <v>2001</v>
      </c>
      <c r="F3" s="3">
        <v>2000</v>
      </c>
      <c r="G3" s="3">
        <v>1999</v>
      </c>
      <c r="H3" s="3">
        <v>1998</v>
      </c>
      <c r="I3" s="3">
        <v>1997</v>
      </c>
      <c r="J3" s="3">
        <v>1996</v>
      </c>
      <c r="K3" s="4">
        <v>1995</v>
      </c>
    </row>
    <row r="4" spans="1:11" ht="12.75">
      <c r="A4" t="s">
        <v>2</v>
      </c>
      <c r="F4">
        <v>265</v>
      </c>
      <c r="G4">
        <v>299</v>
      </c>
      <c r="I4">
        <v>250</v>
      </c>
      <c r="J4">
        <v>210</v>
      </c>
      <c r="K4">
        <v>169</v>
      </c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t="s">
        <v>0</v>
      </c>
      <c r="B11">
        <f>IF(SUM(B4:B10)=0,0,AVERAGE(B4:B10))</f>
        <v>0</v>
      </c>
      <c r="C11">
        <f aca="true" t="shared" si="0" ref="C11:K11">IF(SUM(C4:C10)=0,0,AVERAGE(C4:C10))</f>
        <v>0</v>
      </c>
      <c r="D11">
        <f t="shared" si="0"/>
        <v>0</v>
      </c>
      <c r="E11">
        <f t="shared" si="0"/>
        <v>0</v>
      </c>
      <c r="F11">
        <f t="shared" si="0"/>
        <v>265</v>
      </c>
      <c r="G11">
        <f t="shared" si="0"/>
        <v>299</v>
      </c>
      <c r="H11">
        <f t="shared" si="0"/>
        <v>0</v>
      </c>
      <c r="I11">
        <f t="shared" si="0"/>
        <v>250</v>
      </c>
      <c r="J11">
        <f t="shared" si="0"/>
        <v>210</v>
      </c>
      <c r="K11">
        <f t="shared" si="0"/>
        <v>169</v>
      </c>
    </row>
    <row r="12" spans="1:11" ht="12.75">
      <c r="A12" t="s">
        <v>3</v>
      </c>
      <c r="B12" s="1">
        <f>B11*1000</f>
        <v>0</v>
      </c>
      <c r="C12" s="1">
        <f aca="true" t="shared" si="1" ref="C12:K12">C11*1000</f>
        <v>0</v>
      </c>
      <c r="D12" s="1">
        <f t="shared" si="1"/>
        <v>0</v>
      </c>
      <c r="E12" s="1">
        <f t="shared" si="1"/>
        <v>0</v>
      </c>
      <c r="F12" s="1">
        <f t="shared" si="1"/>
        <v>265000</v>
      </c>
      <c r="G12" s="1">
        <f t="shared" si="1"/>
        <v>299000</v>
      </c>
      <c r="H12" s="1">
        <f t="shared" si="1"/>
        <v>0</v>
      </c>
      <c r="I12" s="1">
        <f t="shared" si="1"/>
        <v>250000</v>
      </c>
      <c r="J12" s="1">
        <f t="shared" si="1"/>
        <v>210000</v>
      </c>
      <c r="K12" s="1">
        <f t="shared" si="1"/>
        <v>169000</v>
      </c>
    </row>
    <row r="13" spans="1:11" ht="12.75">
      <c r="A13" t="s">
        <v>11</v>
      </c>
      <c r="B13">
        <f aca="true" t="shared" si="2" ref="B13:K13">COUNT(B4:B10)</f>
        <v>0</v>
      </c>
      <c r="C13">
        <f t="shared" si="2"/>
        <v>0</v>
      </c>
      <c r="D13">
        <f t="shared" si="2"/>
        <v>0</v>
      </c>
      <c r="E13">
        <f t="shared" si="2"/>
        <v>0</v>
      </c>
      <c r="F13">
        <f t="shared" si="2"/>
        <v>1</v>
      </c>
      <c r="G13">
        <f t="shared" si="2"/>
        <v>1</v>
      </c>
      <c r="H13">
        <f t="shared" si="2"/>
        <v>0</v>
      </c>
      <c r="I13">
        <f t="shared" si="2"/>
        <v>1</v>
      </c>
      <c r="J13">
        <f t="shared" si="2"/>
        <v>1</v>
      </c>
      <c r="K13">
        <f t="shared" si="2"/>
        <v>1</v>
      </c>
    </row>
    <row r="16" spans="1:8" ht="12.75">
      <c r="A16" t="s">
        <v>12</v>
      </c>
      <c r="B16">
        <v>504000</v>
      </c>
      <c r="D16">
        <v>442000</v>
      </c>
      <c r="E16">
        <v>412500</v>
      </c>
      <c r="F16">
        <v>385500</v>
      </c>
      <c r="G16">
        <v>360500</v>
      </c>
      <c r="H16">
        <v>337500</v>
      </c>
    </row>
    <row r="17" spans="1:11" ht="12.75">
      <c r="A17" t="s">
        <v>13</v>
      </c>
      <c r="B17" s="5">
        <v>459000</v>
      </c>
      <c r="C17" s="5"/>
      <c r="D17" s="5">
        <v>402000</v>
      </c>
      <c r="E17" s="5">
        <v>375500</v>
      </c>
      <c r="F17" s="5">
        <v>351000</v>
      </c>
      <c r="G17" s="5">
        <v>328000</v>
      </c>
      <c r="H17" s="5">
        <v>307000</v>
      </c>
      <c r="I17" s="5"/>
      <c r="J17" s="5"/>
      <c r="K17" s="5"/>
    </row>
    <row r="18" spans="1:11" ht="12.75">
      <c r="A18" t="s">
        <v>14</v>
      </c>
      <c r="B18">
        <f>IF(SUM(B16:B17)=0,0,AVERAGE(B16:B17))</f>
        <v>481500</v>
      </c>
      <c r="C18">
        <f aca="true" t="shared" si="3" ref="C18:K18">IF(SUM(C16:C17)=0,0,AVERAGE(C16:C17))</f>
        <v>0</v>
      </c>
      <c r="D18">
        <f t="shared" si="3"/>
        <v>422000</v>
      </c>
      <c r="E18">
        <f t="shared" si="3"/>
        <v>394000</v>
      </c>
      <c r="F18">
        <f t="shared" si="3"/>
        <v>368250</v>
      </c>
      <c r="G18">
        <f t="shared" si="3"/>
        <v>344250</v>
      </c>
      <c r="H18">
        <f t="shared" si="3"/>
        <v>322250</v>
      </c>
      <c r="I18">
        <f t="shared" si="3"/>
        <v>0</v>
      </c>
      <c r="J18">
        <f t="shared" si="3"/>
        <v>0</v>
      </c>
      <c r="K18">
        <f t="shared" si="3"/>
        <v>0</v>
      </c>
    </row>
    <row r="21" spans="1:11" ht="12.75">
      <c r="A21" t="s">
        <v>16</v>
      </c>
      <c r="H21">
        <v>220200</v>
      </c>
      <c r="I21">
        <v>218400</v>
      </c>
      <c r="J21">
        <v>217000</v>
      </c>
      <c r="K21">
        <v>215700</v>
      </c>
    </row>
    <row r="22" spans="1:11" ht="12.75">
      <c r="A22" t="s">
        <v>15</v>
      </c>
      <c r="H22" s="5">
        <v>8000</v>
      </c>
      <c r="I22" s="5">
        <v>8000</v>
      </c>
      <c r="J22" s="5">
        <v>8000</v>
      </c>
      <c r="K22" s="5">
        <v>8000</v>
      </c>
    </row>
    <row r="23" spans="1:11" ht="12.75">
      <c r="A23" t="s">
        <v>17</v>
      </c>
      <c r="H23">
        <f>SUM(H21:H22)</f>
        <v>228200</v>
      </c>
      <c r="I23">
        <f>SUM(I21:I22)</f>
        <v>226400</v>
      </c>
      <c r="J23">
        <f>SUM(J21:J22)</f>
        <v>225000</v>
      </c>
      <c r="K23">
        <f>SUM(K21:K22)</f>
        <v>223700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8.00390625" style="0" bestFit="1" customWidth="1"/>
    <col min="2" max="2" width="10.28125" style="0" bestFit="1" customWidth="1"/>
    <col min="3" max="11" width="9.28125" style="0" bestFit="1" customWidth="1"/>
  </cols>
  <sheetData>
    <row r="1" ht="12.75">
      <c r="A1" t="s">
        <v>20</v>
      </c>
    </row>
    <row r="3" spans="1:11" ht="12.75">
      <c r="A3" t="s">
        <v>1</v>
      </c>
      <c r="B3" s="2">
        <v>2004</v>
      </c>
      <c r="C3" s="3">
        <v>2003</v>
      </c>
      <c r="D3" s="3">
        <v>2002</v>
      </c>
      <c r="E3" s="3">
        <v>2001</v>
      </c>
      <c r="F3" s="3">
        <v>2000</v>
      </c>
      <c r="G3" s="3">
        <v>1999</v>
      </c>
      <c r="H3" s="3">
        <v>1998</v>
      </c>
      <c r="I3" s="3">
        <v>1997</v>
      </c>
      <c r="J3" s="3">
        <v>1996</v>
      </c>
      <c r="K3" s="4">
        <v>1995</v>
      </c>
    </row>
    <row r="4" spans="1:7" ht="12.75">
      <c r="A4" t="s">
        <v>2</v>
      </c>
      <c r="B4">
        <v>680</v>
      </c>
      <c r="C4">
        <v>663</v>
      </c>
      <c r="D4">
        <v>615</v>
      </c>
      <c r="E4">
        <v>663</v>
      </c>
      <c r="F4">
        <v>560</v>
      </c>
      <c r="G4">
        <v>499</v>
      </c>
    </row>
    <row r="5" spans="3:7" ht="12.75">
      <c r="C5">
        <v>698</v>
      </c>
      <c r="D5">
        <v>670</v>
      </c>
      <c r="E5">
        <v>592</v>
      </c>
      <c r="F5">
        <v>530</v>
      </c>
      <c r="G5">
        <v>568</v>
      </c>
    </row>
    <row r="6" ht="12.75">
      <c r="E6">
        <v>634</v>
      </c>
    </row>
    <row r="12" spans="2:11" ht="12.7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t="s">
        <v>0</v>
      </c>
      <c r="B13">
        <f aca="true" t="shared" si="0" ref="B13:K13">IF(SUM(B4:B12)=0,0,AVERAGE(B4:B12))</f>
        <v>680</v>
      </c>
      <c r="C13">
        <f t="shared" si="0"/>
        <v>680.5</v>
      </c>
      <c r="D13">
        <f t="shared" si="0"/>
        <v>642.5</v>
      </c>
      <c r="E13">
        <f t="shared" si="0"/>
        <v>629.6666666666666</v>
      </c>
      <c r="F13">
        <f t="shared" si="0"/>
        <v>545</v>
      </c>
      <c r="G13">
        <f t="shared" si="0"/>
        <v>533.5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1" ht="12.75">
      <c r="A14" t="s">
        <v>3</v>
      </c>
      <c r="B14" s="1">
        <f>B13*1000</f>
        <v>680000</v>
      </c>
      <c r="C14" s="1">
        <f aca="true" t="shared" si="1" ref="C14:K14">C13*1000</f>
        <v>680500</v>
      </c>
      <c r="D14" s="1">
        <f t="shared" si="1"/>
        <v>642500</v>
      </c>
      <c r="E14" s="1">
        <f t="shared" si="1"/>
        <v>629666.6666666666</v>
      </c>
      <c r="F14" s="1">
        <f t="shared" si="1"/>
        <v>545000</v>
      </c>
      <c r="G14" s="1">
        <f t="shared" si="1"/>
        <v>533500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</row>
    <row r="15" spans="1:11" ht="12.75">
      <c r="A15" t="s">
        <v>11</v>
      </c>
      <c r="B15">
        <f aca="true" t="shared" si="2" ref="B15:K15">COUNT(B4:B12)</f>
        <v>1</v>
      </c>
      <c r="C15">
        <f t="shared" si="2"/>
        <v>2</v>
      </c>
      <c r="D15">
        <f t="shared" si="2"/>
        <v>2</v>
      </c>
      <c r="E15">
        <f t="shared" si="2"/>
        <v>3</v>
      </c>
      <c r="F15">
        <f t="shared" si="2"/>
        <v>2</v>
      </c>
      <c r="G15">
        <f t="shared" si="2"/>
        <v>2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</row>
    <row r="18" ht="12.75">
      <c r="A18" t="s">
        <v>19</v>
      </c>
    </row>
    <row r="19" spans="2:11" ht="12.7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t="s">
        <v>14</v>
      </c>
      <c r="B20">
        <f>IF(SUM(B18:B19)=0,0,AVERAGE(B18:B19))</f>
        <v>0</v>
      </c>
      <c r="C20">
        <f aca="true" t="shared" si="3" ref="C20:K20">IF(SUM(C18:C19)=0,0,AVERAGE(C18:C19))</f>
        <v>0</v>
      </c>
      <c r="D20">
        <f t="shared" si="3"/>
        <v>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0</v>
      </c>
      <c r="I20">
        <f t="shared" si="3"/>
        <v>0</v>
      </c>
      <c r="J20">
        <f t="shared" si="3"/>
        <v>0</v>
      </c>
      <c r="K20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20"/>
    </sheetView>
  </sheetViews>
  <sheetFormatPr defaultColWidth="9.140625" defaultRowHeight="12.75"/>
  <cols>
    <col min="1" max="1" width="16.28125" style="0" bestFit="1" customWidth="1"/>
    <col min="2" max="2" width="10.28125" style="0" bestFit="1" customWidth="1"/>
    <col min="4" max="4" width="10.28125" style="0" bestFit="1" customWidth="1"/>
  </cols>
  <sheetData>
    <row r="1" ht="12.75">
      <c r="A1" t="s">
        <v>6</v>
      </c>
    </row>
    <row r="3" spans="1:11" ht="12.75">
      <c r="A3" t="s">
        <v>1</v>
      </c>
      <c r="B3" s="2">
        <v>2004</v>
      </c>
      <c r="C3" s="3">
        <v>2003</v>
      </c>
      <c r="D3" s="3">
        <v>2002</v>
      </c>
      <c r="E3" s="3">
        <v>2001</v>
      </c>
      <c r="F3" s="3">
        <v>2000</v>
      </c>
      <c r="G3" s="3">
        <v>1999</v>
      </c>
      <c r="H3" s="3">
        <v>1998</v>
      </c>
      <c r="I3" s="3">
        <v>1997</v>
      </c>
      <c r="J3" s="3">
        <v>1996</v>
      </c>
      <c r="K3" s="4">
        <v>1995</v>
      </c>
    </row>
    <row r="4" spans="1:11" ht="12.75">
      <c r="A4" t="s">
        <v>2</v>
      </c>
      <c r="B4">
        <v>1040</v>
      </c>
      <c r="D4">
        <v>899</v>
      </c>
      <c r="E4">
        <v>810</v>
      </c>
      <c r="F4">
        <v>795</v>
      </c>
      <c r="G4">
        <v>995</v>
      </c>
      <c r="H4">
        <v>750</v>
      </c>
      <c r="I4">
        <v>583</v>
      </c>
      <c r="J4">
        <v>839</v>
      </c>
      <c r="K4">
        <v>659</v>
      </c>
    </row>
    <row r="5" spans="4:11" ht="12.75">
      <c r="D5">
        <v>1116</v>
      </c>
      <c r="E5">
        <v>845</v>
      </c>
      <c r="F5">
        <v>845</v>
      </c>
      <c r="I5">
        <v>680</v>
      </c>
      <c r="J5">
        <v>718</v>
      </c>
      <c r="K5">
        <v>650</v>
      </c>
    </row>
    <row r="6" spans="4:10" ht="12.75">
      <c r="D6">
        <v>874</v>
      </c>
      <c r="E6">
        <v>845</v>
      </c>
      <c r="F6">
        <v>839</v>
      </c>
      <c r="I6">
        <v>699</v>
      </c>
      <c r="J6">
        <v>579</v>
      </c>
    </row>
    <row r="7" spans="4:6" ht="12.75">
      <c r="D7">
        <v>895</v>
      </c>
      <c r="F7">
        <v>813</v>
      </c>
    </row>
    <row r="12" spans="2:11" ht="12.7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t="s">
        <v>0</v>
      </c>
      <c r="B13">
        <f aca="true" t="shared" si="0" ref="B13:K13">IF(SUM(B4:B12)=0,0,AVERAGE(B4:B12))</f>
        <v>1040</v>
      </c>
      <c r="C13">
        <f t="shared" si="0"/>
        <v>0</v>
      </c>
      <c r="D13">
        <f t="shared" si="0"/>
        <v>946</v>
      </c>
      <c r="E13">
        <f t="shared" si="0"/>
        <v>833.3333333333334</v>
      </c>
      <c r="F13">
        <f t="shared" si="0"/>
        <v>823</v>
      </c>
      <c r="G13">
        <f t="shared" si="0"/>
        <v>995</v>
      </c>
      <c r="H13">
        <f t="shared" si="0"/>
        <v>750</v>
      </c>
      <c r="I13">
        <f t="shared" si="0"/>
        <v>654</v>
      </c>
      <c r="J13">
        <f t="shared" si="0"/>
        <v>712</v>
      </c>
      <c r="K13">
        <f t="shared" si="0"/>
        <v>654.5</v>
      </c>
    </row>
    <row r="14" spans="1:11" ht="12.75">
      <c r="A14" t="s">
        <v>3</v>
      </c>
      <c r="B14" s="1">
        <f>B13*1000</f>
        <v>1040000</v>
      </c>
      <c r="C14" s="1">
        <f aca="true" t="shared" si="1" ref="C14:K14">C13*1000</f>
        <v>0</v>
      </c>
      <c r="D14" s="1">
        <f t="shared" si="1"/>
        <v>946000</v>
      </c>
      <c r="E14" s="1">
        <f t="shared" si="1"/>
        <v>833333.3333333334</v>
      </c>
      <c r="F14" s="1">
        <f t="shared" si="1"/>
        <v>823000</v>
      </c>
      <c r="G14" s="1">
        <f t="shared" si="1"/>
        <v>995000</v>
      </c>
      <c r="H14" s="1">
        <f t="shared" si="1"/>
        <v>750000</v>
      </c>
      <c r="I14" s="1">
        <f t="shared" si="1"/>
        <v>654000</v>
      </c>
      <c r="J14" s="1">
        <f t="shared" si="1"/>
        <v>712000</v>
      </c>
      <c r="K14" s="1">
        <f t="shared" si="1"/>
        <v>654500</v>
      </c>
    </row>
    <row r="15" spans="1:11" ht="12.75">
      <c r="A15" t="s">
        <v>11</v>
      </c>
      <c r="B15">
        <f aca="true" t="shared" si="2" ref="B15:K15">COUNT(B4:B12)</f>
        <v>1</v>
      </c>
      <c r="C15">
        <f t="shared" si="2"/>
        <v>0</v>
      </c>
      <c r="D15">
        <f t="shared" si="2"/>
        <v>4</v>
      </c>
      <c r="E15">
        <f t="shared" si="2"/>
        <v>3</v>
      </c>
      <c r="F15">
        <f t="shared" si="2"/>
        <v>4</v>
      </c>
      <c r="G15">
        <f t="shared" si="2"/>
        <v>1</v>
      </c>
      <c r="H15">
        <f t="shared" si="2"/>
        <v>1</v>
      </c>
      <c r="I15">
        <f t="shared" si="2"/>
        <v>3</v>
      </c>
      <c r="J15">
        <f t="shared" si="2"/>
        <v>3</v>
      </c>
      <c r="K15">
        <f t="shared" si="2"/>
        <v>2</v>
      </c>
    </row>
    <row r="18" spans="1:11" ht="12.75">
      <c r="A18" t="s">
        <v>19</v>
      </c>
      <c r="D18">
        <v>865000</v>
      </c>
      <c r="H18">
        <v>705000</v>
      </c>
      <c r="K18">
        <v>590000</v>
      </c>
    </row>
    <row r="19" spans="2:11" ht="12.7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t="s">
        <v>14</v>
      </c>
      <c r="B20">
        <f>IF(SUM(B18:B19)=0,0,AVERAGE(B18:B19))</f>
        <v>0</v>
      </c>
      <c r="C20">
        <f aca="true" t="shared" si="3" ref="C20:K20">IF(SUM(C18:C19)=0,0,AVERAGE(C18:C19))</f>
        <v>0</v>
      </c>
      <c r="D20">
        <f t="shared" si="3"/>
        <v>865000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705000</v>
      </c>
      <c r="I20">
        <f t="shared" si="3"/>
        <v>0</v>
      </c>
      <c r="J20">
        <f t="shared" si="3"/>
        <v>0</v>
      </c>
      <c r="K20">
        <f t="shared" si="3"/>
        <v>590000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I5" sqref="I5"/>
    </sheetView>
  </sheetViews>
  <sheetFormatPr defaultColWidth="9.140625" defaultRowHeight="12.75"/>
  <cols>
    <col min="1" max="1" width="15.7109375" style="0" bestFit="1" customWidth="1"/>
  </cols>
  <sheetData>
    <row r="1" ht="12.75">
      <c r="A1" t="s">
        <v>7</v>
      </c>
    </row>
    <row r="3" spans="1:11" ht="12.75">
      <c r="A3" t="s">
        <v>1</v>
      </c>
      <c r="B3" s="2">
        <v>2004</v>
      </c>
      <c r="C3" s="3">
        <v>2003</v>
      </c>
      <c r="D3" s="3">
        <v>2002</v>
      </c>
      <c r="E3" s="3">
        <v>2001</v>
      </c>
      <c r="F3" s="3">
        <v>2000</v>
      </c>
      <c r="G3" s="3">
        <v>1999</v>
      </c>
      <c r="H3" s="3">
        <v>1998</v>
      </c>
      <c r="I3" s="3">
        <v>1997</v>
      </c>
      <c r="J3" s="3">
        <v>1996</v>
      </c>
      <c r="K3" s="4">
        <v>1995</v>
      </c>
    </row>
    <row r="4" spans="1:11" ht="12.75">
      <c r="A4" t="s">
        <v>2</v>
      </c>
      <c r="F4">
        <v>446</v>
      </c>
      <c r="G4">
        <v>429</v>
      </c>
      <c r="H4">
        <v>459</v>
      </c>
      <c r="I4">
        <v>395</v>
      </c>
      <c r="K4">
        <v>330</v>
      </c>
    </row>
    <row r="5" spans="6:9" ht="12.75">
      <c r="F5">
        <v>469</v>
      </c>
      <c r="H5">
        <v>392</v>
      </c>
      <c r="I5">
        <v>395</v>
      </c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t="s">
        <v>0</v>
      </c>
      <c r="B11">
        <f>IF(SUM(B4:B10)=0,0,AVERAGE(B4:B10))</f>
        <v>0</v>
      </c>
      <c r="C11">
        <f aca="true" t="shared" si="0" ref="C11:K11">IF(SUM(C4:C10)=0,0,AVERAGE(C4:C10))</f>
        <v>0</v>
      </c>
      <c r="D11">
        <f t="shared" si="0"/>
        <v>0</v>
      </c>
      <c r="E11">
        <f t="shared" si="0"/>
        <v>0</v>
      </c>
      <c r="F11">
        <f t="shared" si="0"/>
        <v>457.5</v>
      </c>
      <c r="G11">
        <f t="shared" si="0"/>
        <v>429</v>
      </c>
      <c r="H11">
        <f t="shared" si="0"/>
        <v>425.5</v>
      </c>
      <c r="I11">
        <f t="shared" si="0"/>
        <v>395</v>
      </c>
      <c r="J11">
        <f t="shared" si="0"/>
        <v>0</v>
      </c>
      <c r="K11">
        <f t="shared" si="0"/>
        <v>330</v>
      </c>
    </row>
    <row r="12" spans="1:11" ht="12.75">
      <c r="A12" t="s">
        <v>3</v>
      </c>
      <c r="B12" s="1">
        <f>B11*1000</f>
        <v>0</v>
      </c>
      <c r="C12" s="1">
        <f aca="true" t="shared" si="1" ref="C12:K12">C11*1000</f>
        <v>0</v>
      </c>
      <c r="D12" s="1">
        <f t="shared" si="1"/>
        <v>0</v>
      </c>
      <c r="E12" s="1">
        <f t="shared" si="1"/>
        <v>0</v>
      </c>
      <c r="F12" s="1">
        <f t="shared" si="1"/>
        <v>457500</v>
      </c>
      <c r="G12" s="1">
        <f t="shared" si="1"/>
        <v>429000</v>
      </c>
      <c r="H12" s="1">
        <f t="shared" si="1"/>
        <v>425500</v>
      </c>
      <c r="I12" s="1">
        <f t="shared" si="1"/>
        <v>395000</v>
      </c>
      <c r="J12" s="1">
        <f t="shared" si="1"/>
        <v>0</v>
      </c>
      <c r="K12" s="1">
        <f t="shared" si="1"/>
        <v>330000</v>
      </c>
    </row>
    <row r="13" spans="1:11" ht="12.75">
      <c r="A13" t="s">
        <v>11</v>
      </c>
      <c r="B13">
        <f aca="true" t="shared" si="2" ref="B13:K13">COUNT(B4:B10)</f>
        <v>0</v>
      </c>
      <c r="C13">
        <f t="shared" si="2"/>
        <v>0</v>
      </c>
      <c r="D13">
        <f t="shared" si="2"/>
        <v>0</v>
      </c>
      <c r="E13">
        <f t="shared" si="2"/>
        <v>0</v>
      </c>
      <c r="F13">
        <f t="shared" si="2"/>
        <v>2</v>
      </c>
      <c r="G13">
        <f t="shared" si="2"/>
        <v>1</v>
      </c>
      <c r="H13">
        <f t="shared" si="2"/>
        <v>2</v>
      </c>
      <c r="I13">
        <f t="shared" si="2"/>
        <v>2</v>
      </c>
      <c r="J13">
        <f t="shared" si="2"/>
        <v>0</v>
      </c>
      <c r="K13">
        <f t="shared" si="2"/>
        <v>1</v>
      </c>
    </row>
    <row r="16" spans="1:9" ht="12.75">
      <c r="A16" t="s">
        <v>12</v>
      </c>
      <c r="G16">
        <v>416000</v>
      </c>
      <c r="H16">
        <v>385000</v>
      </c>
      <c r="I16">
        <v>361500</v>
      </c>
    </row>
    <row r="17" spans="1:11" ht="12.75">
      <c r="A17" t="s">
        <v>13</v>
      </c>
      <c r="B17" s="5"/>
      <c r="C17" s="5"/>
      <c r="D17" s="5"/>
      <c r="E17" s="5"/>
      <c r="F17" s="5"/>
      <c r="G17" s="5">
        <v>378500</v>
      </c>
      <c r="H17" s="5">
        <v>350000</v>
      </c>
      <c r="I17" s="5">
        <v>329000</v>
      </c>
      <c r="J17" s="5"/>
      <c r="K17" s="5"/>
    </row>
    <row r="18" spans="1:11" ht="12.75">
      <c r="A18" t="s">
        <v>14</v>
      </c>
      <c r="B18">
        <f>IF(SUM(B16:B17)=0,0,AVERAGE(B16:B17))</f>
        <v>0</v>
      </c>
      <c r="C18">
        <f aca="true" t="shared" si="3" ref="C18:K18">IF(SUM(C16:C17)=0,0,AVERAGE(C16:C17))</f>
        <v>0</v>
      </c>
      <c r="D18">
        <f t="shared" si="3"/>
        <v>0</v>
      </c>
      <c r="E18">
        <f t="shared" si="3"/>
        <v>0</v>
      </c>
      <c r="F18">
        <f t="shared" si="3"/>
        <v>0</v>
      </c>
      <c r="G18">
        <f t="shared" si="3"/>
        <v>397250</v>
      </c>
      <c r="H18">
        <f t="shared" si="3"/>
        <v>367500</v>
      </c>
      <c r="I18">
        <f t="shared" si="3"/>
        <v>345250</v>
      </c>
      <c r="J18">
        <f t="shared" si="3"/>
        <v>0</v>
      </c>
      <c r="K18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7" sqref="C7"/>
    </sheetView>
  </sheetViews>
  <sheetFormatPr defaultColWidth="9.140625" defaultRowHeight="12.75"/>
  <cols>
    <col min="1" max="1" width="16.00390625" style="0" bestFit="1" customWidth="1"/>
  </cols>
  <sheetData>
    <row r="1" ht="12.75">
      <c r="A1" t="s">
        <v>8</v>
      </c>
    </row>
    <row r="3" spans="1:11" ht="12.75">
      <c r="A3" t="s">
        <v>1</v>
      </c>
      <c r="B3" s="2">
        <v>2004</v>
      </c>
      <c r="C3" s="3">
        <v>2003</v>
      </c>
      <c r="D3" s="3">
        <v>2002</v>
      </c>
      <c r="E3" s="3">
        <v>2001</v>
      </c>
      <c r="F3" s="3">
        <v>2000</v>
      </c>
      <c r="G3" s="3">
        <v>1999</v>
      </c>
      <c r="H3" s="3">
        <v>1998</v>
      </c>
      <c r="I3" s="3">
        <v>1997</v>
      </c>
      <c r="J3" s="3">
        <v>1996</v>
      </c>
      <c r="K3" s="4">
        <v>1995</v>
      </c>
    </row>
    <row r="4" spans="1:3" ht="12.75">
      <c r="A4" t="s">
        <v>2</v>
      </c>
      <c r="B4">
        <v>609</v>
      </c>
      <c r="C4">
        <v>585</v>
      </c>
    </row>
    <row r="5" ht="12.75">
      <c r="C5">
        <v>610</v>
      </c>
    </row>
    <row r="6" ht="12.75">
      <c r="C6">
        <v>575</v>
      </c>
    </row>
    <row r="7" ht="12.75">
      <c r="C7">
        <v>550</v>
      </c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t="s">
        <v>0</v>
      </c>
      <c r="B11">
        <f>IF(SUM(B4:B10)=0,0,AVERAGE(B4:B10))</f>
        <v>609</v>
      </c>
      <c r="C11">
        <f aca="true" t="shared" si="0" ref="C11:K11">IF(SUM(C4:C10)=0,0,AVERAGE(C4:C10))</f>
        <v>580</v>
      </c>
      <c r="D11">
        <f t="shared" si="0"/>
        <v>0</v>
      </c>
      <c r="E11">
        <f t="shared" si="0"/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1" ht="12.75">
      <c r="A12" t="s">
        <v>3</v>
      </c>
      <c r="B12" s="1">
        <f>B11*1000</f>
        <v>609000</v>
      </c>
      <c r="C12" s="1">
        <f aca="true" t="shared" si="1" ref="C12:K12">C11*1000</f>
        <v>580000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</row>
    <row r="13" spans="1:11" ht="12.75">
      <c r="A13" t="s">
        <v>11</v>
      </c>
      <c r="B13">
        <f aca="true" t="shared" si="2" ref="B13:K13">COUNT(B4:B10)</f>
        <v>1</v>
      </c>
      <c r="C13">
        <f t="shared" si="2"/>
        <v>4</v>
      </c>
      <c r="D13">
        <f t="shared" si="2"/>
        <v>0</v>
      </c>
      <c r="E13">
        <f t="shared" si="2"/>
        <v>0</v>
      </c>
      <c r="F13">
        <f t="shared" si="2"/>
        <v>0</v>
      </c>
      <c r="G13">
        <f t="shared" si="2"/>
        <v>0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</row>
    <row r="15" ht="12.75">
      <c r="C15" t="s">
        <v>10</v>
      </c>
    </row>
    <row r="16" spans="1:3" ht="12.75">
      <c r="A16" t="s">
        <v>12</v>
      </c>
      <c r="B16">
        <v>523500</v>
      </c>
      <c r="C16">
        <v>492000</v>
      </c>
    </row>
    <row r="17" spans="1:11" ht="12.75">
      <c r="A17" t="s">
        <v>13</v>
      </c>
      <c r="B17" s="5">
        <v>476500</v>
      </c>
      <c r="C17" s="5">
        <v>448000</v>
      </c>
      <c r="D17" s="5"/>
      <c r="E17" s="5"/>
      <c r="F17" s="5"/>
      <c r="G17" s="5"/>
      <c r="H17" s="5"/>
      <c r="I17" s="5"/>
      <c r="J17" s="5"/>
      <c r="K17" s="5"/>
    </row>
    <row r="18" spans="1:11" ht="12.75">
      <c r="A18" t="s">
        <v>14</v>
      </c>
      <c r="B18">
        <f>IF(SUM(B16:B17)=0,0,AVERAGE(B16:B17))</f>
        <v>500000</v>
      </c>
      <c r="C18">
        <f aca="true" t="shared" si="3" ref="C18:K18">IF(SUM(C16:C17)=0,0,AVERAGE(C16:C17))</f>
        <v>470000</v>
      </c>
      <c r="D18">
        <f t="shared" si="3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E18" sqref="E18"/>
    </sheetView>
  </sheetViews>
  <sheetFormatPr defaultColWidth="9.140625" defaultRowHeight="12.75"/>
  <cols>
    <col min="1" max="1" width="18.00390625" style="0" bestFit="1" customWidth="1"/>
  </cols>
  <sheetData>
    <row r="1" ht="12.75">
      <c r="A1" t="s">
        <v>9</v>
      </c>
    </row>
    <row r="3" spans="1:11" ht="12.75">
      <c r="A3" t="s">
        <v>1</v>
      </c>
      <c r="B3" s="2">
        <v>2004</v>
      </c>
      <c r="C3" s="3">
        <v>2003</v>
      </c>
      <c r="D3" s="3">
        <v>2002</v>
      </c>
      <c r="E3" s="3">
        <v>2001</v>
      </c>
      <c r="F3" s="3">
        <v>2000</v>
      </c>
      <c r="G3" s="3">
        <v>1999</v>
      </c>
      <c r="H3" s="3">
        <v>1998</v>
      </c>
      <c r="I3" s="3">
        <v>1997</v>
      </c>
      <c r="J3" s="3">
        <v>1996</v>
      </c>
      <c r="K3" s="4">
        <v>1995</v>
      </c>
    </row>
    <row r="4" spans="1:11" ht="12.75">
      <c r="A4" t="s">
        <v>2</v>
      </c>
      <c r="C4">
        <v>369</v>
      </c>
      <c r="E4">
        <v>369</v>
      </c>
      <c r="F4">
        <v>330</v>
      </c>
      <c r="G4">
        <v>380</v>
      </c>
      <c r="H4">
        <v>365</v>
      </c>
      <c r="J4">
        <v>329</v>
      </c>
      <c r="K4">
        <v>349</v>
      </c>
    </row>
    <row r="5" spans="5:8" ht="12.75">
      <c r="E5">
        <v>380</v>
      </c>
      <c r="F5">
        <v>350</v>
      </c>
      <c r="G5">
        <v>339</v>
      </c>
      <c r="H5">
        <v>379</v>
      </c>
    </row>
    <row r="6" spans="6:8" ht="12.75">
      <c r="F6">
        <v>340</v>
      </c>
      <c r="G6">
        <v>339</v>
      </c>
      <c r="H6">
        <v>379</v>
      </c>
    </row>
    <row r="7" ht="12.75">
      <c r="F7">
        <v>400</v>
      </c>
    </row>
    <row r="8" ht="12.75">
      <c r="F8">
        <v>420</v>
      </c>
    </row>
    <row r="9" ht="12.75">
      <c r="F9">
        <v>375</v>
      </c>
    </row>
    <row r="10" ht="12.75">
      <c r="F10">
        <v>370</v>
      </c>
    </row>
    <row r="11" ht="12.75">
      <c r="F11">
        <v>349</v>
      </c>
    </row>
    <row r="12" ht="12.75">
      <c r="F12">
        <v>415</v>
      </c>
    </row>
    <row r="13" ht="12.75">
      <c r="F13">
        <v>398</v>
      </c>
    </row>
    <row r="14" ht="12.75">
      <c r="F14">
        <v>415</v>
      </c>
    </row>
    <row r="21" spans="2:11" ht="12.7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t="s">
        <v>0</v>
      </c>
      <c r="B22">
        <f>IF(SUM(B4:B21)=0,0,AVERAGE(B4:B21))</f>
        <v>0</v>
      </c>
      <c r="C22">
        <f aca="true" t="shared" si="0" ref="C22:K22">IF(SUM(C4:C21)=0,0,AVERAGE(C4:C21))</f>
        <v>369</v>
      </c>
      <c r="D22">
        <f t="shared" si="0"/>
        <v>0</v>
      </c>
      <c r="E22">
        <f t="shared" si="0"/>
        <v>374.5</v>
      </c>
      <c r="F22">
        <f t="shared" si="0"/>
        <v>378.3636363636364</v>
      </c>
      <c r="G22">
        <f t="shared" si="0"/>
        <v>352.6666666666667</v>
      </c>
      <c r="H22">
        <f t="shared" si="0"/>
        <v>374.3333333333333</v>
      </c>
      <c r="I22">
        <f t="shared" si="0"/>
        <v>0</v>
      </c>
      <c r="J22">
        <f t="shared" si="0"/>
        <v>329</v>
      </c>
      <c r="K22">
        <f t="shared" si="0"/>
        <v>349</v>
      </c>
    </row>
    <row r="23" spans="1:11" ht="12.75">
      <c r="A23" t="s">
        <v>3</v>
      </c>
      <c r="B23" s="1">
        <f>B22*1000</f>
        <v>0</v>
      </c>
      <c r="C23" s="1">
        <f aca="true" t="shared" si="1" ref="C23:K23">C22*1000</f>
        <v>369000</v>
      </c>
      <c r="D23" s="1">
        <f t="shared" si="1"/>
        <v>0</v>
      </c>
      <c r="E23" s="1">
        <f t="shared" si="1"/>
        <v>374500</v>
      </c>
      <c r="F23" s="1">
        <f t="shared" si="1"/>
        <v>378363.63636363635</v>
      </c>
      <c r="G23" s="1">
        <f t="shared" si="1"/>
        <v>352666.6666666667</v>
      </c>
      <c r="H23" s="1">
        <f t="shared" si="1"/>
        <v>374333.3333333333</v>
      </c>
      <c r="I23" s="1">
        <f t="shared" si="1"/>
        <v>0</v>
      </c>
      <c r="J23" s="1">
        <f t="shared" si="1"/>
        <v>329000</v>
      </c>
      <c r="K23" s="1">
        <f t="shared" si="1"/>
        <v>349000</v>
      </c>
    </row>
    <row r="24" spans="1:11" ht="12.75">
      <c r="A24" t="s">
        <v>11</v>
      </c>
      <c r="B24">
        <f aca="true" t="shared" si="2" ref="B24:K24">COUNT(B4:B21)</f>
        <v>0</v>
      </c>
      <c r="C24">
        <f t="shared" si="2"/>
        <v>1</v>
      </c>
      <c r="D24">
        <f t="shared" si="2"/>
        <v>0</v>
      </c>
      <c r="E24">
        <f t="shared" si="2"/>
        <v>2</v>
      </c>
      <c r="F24">
        <f t="shared" si="2"/>
        <v>11</v>
      </c>
      <c r="G24">
        <f t="shared" si="2"/>
        <v>3</v>
      </c>
      <c r="H24">
        <f t="shared" si="2"/>
        <v>3</v>
      </c>
      <c r="I24">
        <f t="shared" si="2"/>
        <v>0</v>
      </c>
      <c r="J24">
        <f t="shared" si="2"/>
        <v>1</v>
      </c>
      <c r="K24">
        <f t="shared" si="2"/>
        <v>1</v>
      </c>
    </row>
    <row r="27" spans="1:10" ht="12.75">
      <c r="A27" t="s">
        <v>12</v>
      </c>
      <c r="B27">
        <v>513000</v>
      </c>
      <c r="D27">
        <v>428500</v>
      </c>
      <c r="E27">
        <v>405000</v>
      </c>
      <c r="G27">
        <v>356500</v>
      </c>
      <c r="H27">
        <v>318500</v>
      </c>
      <c r="I27">
        <v>298500</v>
      </c>
      <c r="J27">
        <v>264500</v>
      </c>
    </row>
    <row r="28" spans="1:11" ht="12.75">
      <c r="A28" t="s">
        <v>13</v>
      </c>
      <c r="B28" s="5">
        <v>466500</v>
      </c>
      <c r="C28" s="5"/>
      <c r="D28" s="5">
        <v>390000</v>
      </c>
      <c r="E28" s="5">
        <v>368500</v>
      </c>
      <c r="F28" s="5"/>
      <c r="G28" s="5">
        <v>324500</v>
      </c>
      <c r="H28" s="5">
        <v>289500</v>
      </c>
      <c r="I28" s="5">
        <v>271500</v>
      </c>
      <c r="J28" s="5">
        <v>241000</v>
      </c>
      <c r="K28" s="5"/>
    </row>
    <row r="29" spans="1:11" ht="12.75">
      <c r="A29" t="s">
        <v>14</v>
      </c>
      <c r="B29">
        <f>IF(SUM(B27:B28)=0,0,AVERAGE(B27:B28))</f>
        <v>489750</v>
      </c>
      <c r="C29">
        <f aca="true" t="shared" si="3" ref="C29:K29">IF(SUM(C27:C28)=0,0,AVERAGE(C27:C28))</f>
        <v>0</v>
      </c>
      <c r="D29">
        <f t="shared" si="3"/>
        <v>409250</v>
      </c>
      <c r="E29">
        <f t="shared" si="3"/>
        <v>386750</v>
      </c>
      <c r="F29">
        <f t="shared" si="3"/>
        <v>0</v>
      </c>
      <c r="G29">
        <f t="shared" si="3"/>
        <v>340500</v>
      </c>
      <c r="H29">
        <f t="shared" si="3"/>
        <v>304000</v>
      </c>
      <c r="I29">
        <f t="shared" si="3"/>
        <v>285000</v>
      </c>
      <c r="J29">
        <f t="shared" si="3"/>
        <v>252750</v>
      </c>
      <c r="K29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C17" sqref="C17"/>
    </sheetView>
  </sheetViews>
  <sheetFormatPr defaultColWidth="9.140625" defaultRowHeight="12.75"/>
  <cols>
    <col min="1" max="1" width="18.00390625" style="0" bestFit="1" customWidth="1"/>
  </cols>
  <sheetData>
    <row r="1" ht="12.75">
      <c r="A1" t="s">
        <v>18</v>
      </c>
    </row>
    <row r="3" spans="1:11" ht="12.75">
      <c r="A3" t="s">
        <v>1</v>
      </c>
      <c r="B3" s="2">
        <v>1986</v>
      </c>
      <c r="C3" s="3">
        <v>1985</v>
      </c>
      <c r="D3" s="2">
        <v>1984</v>
      </c>
      <c r="E3" s="3">
        <v>1983</v>
      </c>
      <c r="F3" s="2">
        <v>1982</v>
      </c>
      <c r="G3" s="3">
        <v>1981</v>
      </c>
      <c r="H3" s="2">
        <v>1980</v>
      </c>
      <c r="I3" s="3">
        <v>1979</v>
      </c>
      <c r="J3" s="2">
        <v>1978</v>
      </c>
      <c r="K3" s="3">
        <v>1977</v>
      </c>
    </row>
    <row r="4" spans="1:8" ht="12.75">
      <c r="A4" t="s">
        <v>2</v>
      </c>
      <c r="B4">
        <v>215</v>
      </c>
      <c r="C4">
        <v>195</v>
      </c>
      <c r="D4">
        <v>239</v>
      </c>
      <c r="G4">
        <v>199</v>
      </c>
      <c r="H4">
        <v>199</v>
      </c>
    </row>
    <row r="5" spans="3:7" ht="12.75">
      <c r="C5">
        <v>215</v>
      </c>
      <c r="G5">
        <v>195</v>
      </c>
    </row>
    <row r="6" ht="12.75">
      <c r="G6">
        <v>195</v>
      </c>
    </row>
    <row r="7" ht="12.75">
      <c r="G7">
        <v>159</v>
      </c>
    </row>
    <row r="10" spans="2:11" ht="12.7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t="s">
        <v>0</v>
      </c>
      <c r="B11">
        <f>IF(SUM(B4:B10)=0,0,AVERAGE(B4:B10))</f>
        <v>215</v>
      </c>
      <c r="C11">
        <f aca="true" t="shared" si="0" ref="C11:K11">IF(SUM(C4:C10)=0,0,AVERAGE(C4:C10))</f>
        <v>205</v>
      </c>
      <c r="D11">
        <f t="shared" si="0"/>
        <v>239</v>
      </c>
      <c r="E11">
        <f t="shared" si="0"/>
        <v>0</v>
      </c>
      <c r="F11">
        <f t="shared" si="0"/>
        <v>0</v>
      </c>
      <c r="G11">
        <f t="shared" si="0"/>
        <v>187</v>
      </c>
      <c r="H11">
        <f t="shared" si="0"/>
        <v>199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1" ht="12.75">
      <c r="A12" t="s">
        <v>3</v>
      </c>
      <c r="B12" s="1">
        <f>B11*1000</f>
        <v>215000</v>
      </c>
      <c r="C12" s="1">
        <f aca="true" t="shared" si="1" ref="C12:K12">C11*1000</f>
        <v>205000</v>
      </c>
      <c r="D12" s="1">
        <f t="shared" si="1"/>
        <v>239000</v>
      </c>
      <c r="E12" s="1">
        <f t="shared" si="1"/>
        <v>0</v>
      </c>
      <c r="F12" s="1">
        <f t="shared" si="1"/>
        <v>0</v>
      </c>
      <c r="G12" s="1">
        <f t="shared" si="1"/>
        <v>187000</v>
      </c>
      <c r="H12" s="1">
        <f t="shared" si="1"/>
        <v>199000</v>
      </c>
      <c r="I12" s="1">
        <f t="shared" si="1"/>
        <v>0</v>
      </c>
      <c r="J12" s="1">
        <f t="shared" si="1"/>
        <v>0</v>
      </c>
      <c r="K12" s="1">
        <f t="shared" si="1"/>
        <v>0</v>
      </c>
    </row>
    <row r="13" spans="1:11" ht="12.75">
      <c r="A13" t="s">
        <v>11</v>
      </c>
      <c r="B13">
        <f aca="true" t="shared" si="2" ref="B13:K13">COUNT(B4:B10)</f>
        <v>1</v>
      </c>
      <c r="C13">
        <f t="shared" si="2"/>
        <v>2</v>
      </c>
      <c r="D13">
        <f t="shared" si="2"/>
        <v>1</v>
      </c>
      <c r="E13">
        <f t="shared" si="2"/>
        <v>0</v>
      </c>
      <c r="F13">
        <f t="shared" si="2"/>
        <v>0</v>
      </c>
      <c r="G13">
        <f t="shared" si="2"/>
        <v>4</v>
      </c>
      <c r="H13">
        <f t="shared" si="2"/>
        <v>1</v>
      </c>
      <c r="I13">
        <f t="shared" si="2"/>
        <v>0</v>
      </c>
      <c r="J13">
        <f t="shared" si="2"/>
        <v>0</v>
      </c>
      <c r="K13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dcterms:created xsi:type="dcterms:W3CDTF">2005-11-12T02:47:29Z</dcterms:created>
  <dcterms:modified xsi:type="dcterms:W3CDTF">2006-01-10T05:37:04Z</dcterms:modified>
  <cp:category/>
  <cp:version/>
  <cp:contentType/>
  <cp:contentStatus/>
</cp:coreProperties>
</file>